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JUL-SEP 3ER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D39" i="4" l="1"/>
  <c r="H38" i="4"/>
  <c r="E38" i="4"/>
  <c r="E37" i="4" s="1"/>
  <c r="H37" i="4"/>
  <c r="G37" i="4"/>
  <c r="G39" i="4" s="1"/>
  <c r="F37" i="4"/>
  <c r="F39" i="4" s="1"/>
  <c r="D37" i="4"/>
  <c r="C37" i="4"/>
  <c r="C39" i="4" s="1"/>
  <c r="H35" i="4"/>
  <c r="E35" i="4"/>
  <c r="H34" i="4"/>
  <c r="H31" i="4" s="1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1" i="4"/>
  <c r="E39" i="4" s="1"/>
  <c r="H16" i="4"/>
</calcChain>
</file>

<file path=xl/sharedStrings.xml><?xml version="1.0" encoding="utf-8"?>
<sst xmlns="http://schemas.openxmlformats.org/spreadsheetml/2006/main" count="104" uniqueCount="56">
  <si>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</si>
  <si>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</si>
  <si>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</si>
  <si>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</si>
  <si>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</si>
  <si>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</si>
  <si>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</si>
  <si>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</si>
  <si>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</si>
  <si>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</si>
  <si>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</si>
  <si>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</si>
  <si>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</si>
  <si>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</si>
  <si>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</si>
  <si>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</si>
  <si>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</si>
  <si>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</si>
  <si>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</si>
  <si>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</si>
  <si>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</si>
  <si>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</si>
  <si>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</si>
  <si>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</si>
  <si>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</si>
  <si>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</si>
  <si>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</si>
  <si>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</si>
  <si>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</si>
  <si>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</si>
  <si>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</si>
  <si>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</si>
  <si>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</si>
  <si>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</si>
  <si>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</si>
  <si>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</si>
  <si>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</si>
  <si>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</si>
  <si>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</si>
  <si>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</si>
  <si>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</si>
  <si>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</si>
  <si>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</si>
  <si>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</si>
  <si>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</si>
  <si>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</si>
  <si>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</si>
  <si>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</si>
  <si>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</si>
  <si>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30 DE SEPTIEMBRE DEL 2020</t>
  </si>
  <si>
    <t>___________________________________________________</t>
  </si>
  <si>
    <t>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</si>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</sst>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Normal="100" workbookViewId="0">
      <selection sqref="A1:H5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49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2464712</v>
      </c>
      <c r="D11" s="22">
        <v>0</v>
      </c>
      <c r="E11" s="22">
        <f t="shared" si="2"/>
        <v>2464712</v>
      </c>
      <c r="F11" s="22">
        <v>1357592</v>
      </c>
      <c r="G11" s="22">
        <v>1357592</v>
      </c>
      <c r="H11" s="22">
        <f t="shared" si="3"/>
        <v>-1107120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329405</v>
      </c>
      <c r="E12" s="22">
        <f t="shared" si="2"/>
        <v>329405</v>
      </c>
      <c r="F12" s="22">
        <v>254405</v>
      </c>
      <c r="G12" s="22">
        <v>254405</v>
      </c>
      <c r="H12" s="22">
        <f t="shared" si="3"/>
        <v>254405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8796912</v>
      </c>
      <c r="D13" s="22">
        <v>300000</v>
      </c>
      <c r="E13" s="22">
        <f t="shared" si="2"/>
        <v>9096912</v>
      </c>
      <c r="F13" s="22">
        <v>6435342</v>
      </c>
      <c r="G13" s="22">
        <v>6435342</v>
      </c>
      <c r="H13" s="22">
        <f t="shared" si="3"/>
        <v>-2361570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638085.85</v>
      </c>
      <c r="E14" s="22">
        <f t="shared" ref="E14" si="4">C14+D14</f>
        <v>638085.85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11261624</v>
      </c>
      <c r="D16" s="23">
        <f t="shared" ref="D16:H16" si="6">SUM(D5:D14)</f>
        <v>1267490.8500000001</v>
      </c>
      <c r="E16" s="23">
        <f t="shared" si="6"/>
        <v>12529114.85</v>
      </c>
      <c r="F16" s="23">
        <f t="shared" si="6"/>
        <v>8047339</v>
      </c>
      <c r="G16" s="11">
        <f t="shared" si="6"/>
        <v>8047339</v>
      </c>
      <c r="H16" s="12">
        <f t="shared" si="6"/>
        <v>-3214285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11261624</v>
      </c>
      <c r="D31" s="26">
        <f t="shared" si="14"/>
        <v>629405</v>
      </c>
      <c r="E31" s="26">
        <f t="shared" si="14"/>
        <v>11891029</v>
      </c>
      <c r="F31" s="26">
        <f t="shared" si="14"/>
        <v>8047339</v>
      </c>
      <c r="G31" s="26">
        <f t="shared" si="14"/>
        <v>8047339</v>
      </c>
      <c r="H31" s="26">
        <f t="shared" si="14"/>
        <v>-3214285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2464712</v>
      </c>
      <c r="D34" s="25">
        <v>0</v>
      </c>
      <c r="E34" s="25">
        <f>C34+D34</f>
        <v>2464712</v>
      </c>
      <c r="F34" s="25">
        <v>1357592</v>
      </c>
      <c r="G34" s="25">
        <v>1357592</v>
      </c>
      <c r="H34" s="25">
        <f t="shared" si="15"/>
        <v>-1107120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8796912</v>
      </c>
      <c r="D35" s="25">
        <v>629405</v>
      </c>
      <c r="E35" s="25">
        <f>C35+D35</f>
        <v>9426317</v>
      </c>
      <c r="F35" s="25">
        <v>6689747</v>
      </c>
      <c r="G35" s="25">
        <v>6689747</v>
      </c>
      <c r="H35" s="25">
        <f t="shared" ref="H35" si="16">G35-C35</f>
        <v>-2107165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638085.85</v>
      </c>
      <c r="E37" s="26">
        <f t="shared" si="17"/>
        <v>638085.85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638085.85</v>
      </c>
      <c r="E38" s="25">
        <f>C38+D38</f>
        <v>638085.85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11261624</v>
      </c>
      <c r="D39" s="23">
        <f t="shared" ref="D39:H39" si="18">SUM(D37+D31+D21)</f>
        <v>1267490.8500000001</v>
      </c>
      <c r="E39" s="23">
        <f t="shared" si="18"/>
        <v>12529114.85</v>
      </c>
      <c r="F39" s="23">
        <f t="shared" si="18"/>
        <v>8047339</v>
      </c>
      <c r="G39" s="23">
        <f t="shared" si="18"/>
        <v>8047339</v>
      </c>
      <c r="H39" s="12">
        <f t="shared" si="18"/>
        <v>-3214285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8" spans="1:9" x14ac:dyDescent="0.2">
      <c r="B48" s="1" t="s">
        <v>50</v>
      </c>
      <c r="E48" s="2" t="s">
        <v>51</v>
      </c>
    </row>
    <row r="49" spans="2:7" x14ac:dyDescent="0.2">
      <c r="B49" s="1" t="s">
        <v>52</v>
      </c>
      <c r="E49" s="46" t="s">
        <v>53</v>
      </c>
      <c r="F49" s="46"/>
      <c r="G49" s="46"/>
    </row>
    <row r="50" spans="2:7" x14ac:dyDescent="0.2">
      <c r="B50" s="1" t="s">
        <v>54</v>
      </c>
      <c r="E50" s="46" t="s">
        <v>55</v>
      </c>
      <c r="F50" s="46"/>
      <c r="G50" s="46"/>
    </row>
  </sheetData>
  <sheetProtection formatCells="0" formatColumns="0" formatRows="0" insertRows="0" autoFilter="0"/>
  <mergeCells count="11">
    <mergeCell ref="E49:G49"/>
    <mergeCell ref="E50:G50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2020-10-23T19:54:18Z</cp:lastPrinted>
  <dcterms:created xsi:type="dcterms:W3CDTF">2012-12-11T20:48:19Z</dcterms:created>
  <dcterms:modified xsi:type="dcterms:W3CDTF">2020-10-23T20:00:50Z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